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Gray\Documents\LSL\Monthly Investor Reports\"/>
    </mc:Choice>
  </mc:AlternateContent>
  <xr:revisionPtr revIDLastSave="0" documentId="13_ncr:1_{C4052E91-409C-4C57-AE0E-832D9E567EA4}" xr6:coauthVersionLast="36" xr6:coauthVersionMax="37" xr10:uidLastSave="{00000000-0000-0000-0000-000000000000}"/>
  <bookViews>
    <workbookView xWindow="0" yWindow="0" windowWidth="28800" windowHeight="11205" xr2:uid="{5C0E815C-D1C8-4034-90E6-C080E6C50580}"/>
  </bookViews>
  <sheets>
    <sheet name="Report" sheetId="1" r:id="rId1"/>
    <sheet name="Data" sheetId="2" r:id="rId2"/>
  </sheets>
  <definedNames>
    <definedName name="_xlnm.Print_Area" localSheetId="0">Report!$A$1:$O$65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0" i="1" l="1"/>
  <c r="N60" i="1"/>
  <c r="C6" i="2" l="1"/>
  <c r="C16" i="1" s="1"/>
  <c r="B6" i="2"/>
  <c r="C15" i="1" s="1"/>
  <c r="C4" i="2"/>
  <c r="N18" i="1" l="1"/>
  <c r="B59" i="1"/>
  <c r="N59" i="1" s="1"/>
  <c r="O16" i="1"/>
  <c r="O15" i="1"/>
  <c r="N16" i="1"/>
  <c r="N15" i="1"/>
  <c r="B4" i="2"/>
  <c r="B15" i="1"/>
</calcChain>
</file>

<file path=xl/sharedStrings.xml><?xml version="1.0" encoding="utf-8"?>
<sst xmlns="http://schemas.openxmlformats.org/spreadsheetml/2006/main" count="95" uniqueCount="69">
  <si>
    <t xml:space="preserve">       Fury Fund Monthly Report – August 2018</t>
  </si>
  <si>
    <t>Portfolio Performance</t>
  </si>
  <si>
    <t>Aug 18</t>
  </si>
  <si>
    <t>2018 YTD Return</t>
  </si>
  <si>
    <t>As at 31 Aug 2018</t>
  </si>
  <si>
    <t>1 mth</t>
  </si>
  <si>
    <t># of positions</t>
  </si>
  <si>
    <t>Gross Long</t>
  </si>
  <si>
    <t>The Fury Fund**</t>
  </si>
  <si>
    <t>Gross Short</t>
  </si>
  <si>
    <t xml:space="preserve">Net </t>
  </si>
  <si>
    <t>Portfolio Overview</t>
  </si>
  <si>
    <t>Fund Strategy</t>
  </si>
  <si>
    <t>LSL Partners Asian Fury Fund Features</t>
  </si>
  <si>
    <t>Fund type</t>
  </si>
  <si>
    <t>Asia Pacific Long/Short</t>
  </si>
  <si>
    <t>Inception Date</t>
  </si>
  <si>
    <t>1 August 2018</t>
  </si>
  <si>
    <t>Min. Initial Investment</t>
  </si>
  <si>
    <t>US$500000</t>
  </si>
  <si>
    <t>Management Fee*</t>
  </si>
  <si>
    <t>Performance Fee*</t>
  </si>
  <si>
    <t xml:space="preserve">20% of performance </t>
  </si>
  <si>
    <t>Distribution Frequency</t>
  </si>
  <si>
    <t>Annually</t>
  </si>
  <si>
    <t>Applications/Withdrawals</t>
  </si>
  <si>
    <t>Monthly</t>
  </si>
  <si>
    <t>Buy/Sell Spread</t>
  </si>
  <si>
    <t>None</t>
  </si>
  <si>
    <t>LSL Partners Asian Fury Fund - Net Montlhy Returns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</si>
  <si>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</si>
  <si>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</si>
  <si>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</si>
  <si>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</si>
  <si>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</si>
  <si>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</si>
  <si>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</si>
  <si>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</si>
  <si>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</si>
  <si>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</si>
  <si>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June</t>
  </si>
  <si>
    <t>July</t>
  </si>
  <si>
    <t>FY</t>
  </si>
  <si>
    <t>-</t>
  </si>
  <si>
    <r>
      <rPr>
        <i/>
        <sz val="8"/>
        <color theme="1"/>
        <rFont val="Calibri"/>
        <family val="2"/>
        <scheme val="minor"/>
      </rPr>
      <t>Disclaimer</t>
    </r>
    <r>
      <rPr>
        <sz val="8"/>
        <color theme="1"/>
        <rFont val="Calibri"/>
        <family val="2"/>
        <scheme val="minor"/>
      </rPr>
      <t xml:space="preserve">: This communication is issued by LSL Partners Pty ltd ABN 62 622 201 021 Level 1 165 Phillip Street Sydney NSW 2000. This information does not constitute a </t>
    </r>
  </si>
  <si>
    <t xml:space="preserve">recommendation, offer or solicitation to buy or sell any securities. It reflects LSL Partners Asian Fury fund portfolio at the end of the month stated and LSL Partners views at </t>
  </si>
  <si>
    <t xml:space="preserve">the date of preparation. Both the Portfolio and LSL Partners views are subject to change without notice. Past performance figures are no guarantee of future returns. </t>
  </si>
  <si>
    <t>Date of preparation: XX XXX 2018</t>
  </si>
  <si>
    <t>as at</t>
  </si>
  <si>
    <t>% NAV</t>
  </si>
  <si>
    <t>Positions</t>
  </si>
  <si>
    <t>1 month</t>
  </si>
  <si>
    <t>3 month</t>
  </si>
  <si>
    <t>N/A</t>
  </si>
  <si>
    <t>Net Total</t>
  </si>
  <si>
    <t>HFRI Asia ex Japan</t>
  </si>
  <si>
    <t>Performance figures are net of fees and expenses.</t>
  </si>
  <si>
    <t>* The Asian Fury Fund is a registered Mutual Fund in the Cayman Islands denominated in US Dollars.</t>
  </si>
  <si>
    <t xml:space="preserve">**The Fury Fund is an unregistered wholesale unit trust in Australia which acts as an AUD hedged feeder fund into The  Asian Fury Fund. </t>
  </si>
  <si>
    <t>The Asian Fury Fund*</t>
  </si>
  <si>
    <t>Exposure</t>
  </si>
  <si>
    <t>Fury Fund</t>
  </si>
  <si>
    <t>Asian Fury Fund</t>
  </si>
  <si>
    <t>Long Stocks</t>
  </si>
  <si>
    <t>Short Stocks</t>
  </si>
  <si>
    <t xml:space="preserve">Index Hedges </t>
  </si>
  <si>
    <t>Index hedges</t>
  </si>
  <si>
    <t>Asian Fury Fund 2018</t>
  </si>
  <si>
    <t>Fury Fund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</si>
</sst>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CC99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1" fillId="4" borderId="12" applyNumberFormat="0" applyAlignment="0" applyProtection="0"/>
  </cellStyleXfs>
  <cellXfs count="43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5" fontId="0" fillId="0" borderId="0" xfId="0" applyNumberFormat="1"/>
    <xf numFmtId="17" fontId="0" fillId="0" borderId="0" xfId="0" applyNumberFormat="1"/>
    <xf numFmtId="9" fontId="0" fillId="0" borderId="0" xfId="0" applyNumberFormat="1"/>
    <xf numFmtId="10" fontId="0" fillId="0" borderId="0" xfId="0" applyNumberFormat="1"/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5" fillId="0" borderId="0" xfId="0" applyFont="1"/>
    <xf numFmtId="0" fontId="1" fillId="2" borderId="4" xfId="0" applyFont="1" applyFill="1" applyBorder="1" applyAlignment="1">
      <alignment horizontal="center"/>
    </xf>
    <xf numFmtId="0" fontId="0" fillId="3" borderId="0" xfId="0" applyFill="1"/>
    <xf numFmtId="0" fontId="6" fillId="2" borderId="0" xfId="0" applyFont="1" applyFill="1"/>
    <xf numFmtId="0" fontId="3" fillId="2" borderId="6" xfId="0" applyFont="1" applyFill="1" applyBorder="1"/>
    <xf numFmtId="0" fontId="0" fillId="3" borderId="6" xfId="0" applyFill="1" applyBorder="1"/>
    <xf numFmtId="0" fontId="0" fillId="3" borderId="7" xfId="0" applyFill="1" applyBorder="1" applyAlignment="1">
      <alignment horizontal="left"/>
    </xf>
    <xf numFmtId="15" fontId="0" fillId="3" borderId="7" xfId="0" quotePrefix="1" applyNumberFormat="1" applyFill="1" applyBorder="1" applyAlignment="1">
      <alignment horizontal="left"/>
    </xf>
    <xf numFmtId="6" fontId="0" fillId="3" borderId="7" xfId="0" applyNumberFormat="1" applyFill="1" applyBorder="1" applyAlignment="1">
      <alignment horizontal="left"/>
    </xf>
    <xf numFmtId="10" fontId="0" fillId="3" borderId="7" xfId="0" applyNumberFormat="1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0" fillId="0" borderId="11" xfId="0" applyBorder="1"/>
    <xf numFmtId="0" fontId="0" fillId="0" borderId="10" xfId="0" applyBorder="1" applyAlignment="1">
      <alignment horizontal="center"/>
    </xf>
    <xf numFmtId="0" fontId="7" fillId="0" borderId="0" xfId="0" applyFont="1"/>
    <xf numFmtId="10" fontId="0" fillId="0" borderId="10" xfId="0" applyNumberFormat="1" applyBorder="1"/>
    <xf numFmtId="0" fontId="1" fillId="2" borderId="3" xfId="0" applyFont="1" applyFill="1" applyBorder="1" applyAlignment="1">
      <alignment horizontal="left" vertical="center"/>
    </xf>
    <xf numFmtId="0" fontId="8" fillId="0" borderId="0" xfId="0" applyFont="1"/>
    <xf numFmtId="16" fontId="1" fillId="2" borderId="2" xfId="0" quotePrefix="1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/>
    <xf numFmtId="0" fontId="4" fillId="0" borderId="0" xfId="0" applyFont="1"/>
    <xf numFmtId="10" fontId="11" fillId="4" borderId="12" xfId="2" applyNumberFormat="1"/>
    <xf numFmtId="0" fontId="0" fillId="0" borderId="0" xfId="0" applyAlignment="1">
      <alignment horizontal="center"/>
    </xf>
    <xf numFmtId="10" fontId="2" fillId="5" borderId="14" xfId="0" applyNumberFormat="1" applyFont="1" applyFill="1" applyBorder="1" applyAlignment="1">
      <alignment horizontal="right"/>
    </xf>
    <xf numFmtId="10" fontId="2" fillId="5" borderId="14" xfId="1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center"/>
    </xf>
    <xf numFmtId="0" fontId="3" fillId="2" borderId="15" xfId="0" applyFont="1" applyFill="1" applyBorder="1"/>
    <xf numFmtId="0" fontId="3" fillId="2" borderId="16" xfId="0" applyFont="1" applyFill="1" applyBorder="1"/>
  </cellXfs>
  <cellStyles count="3"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900" baseline="0"/>
              <a:t>Monthly performance (net of fees since inception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09310245615271"/>
          <c:y val="0.28781641878098574"/>
          <c:w val="0.6862461319851797"/>
          <c:h val="0.68062481773111694"/>
        </c:manualLayout>
      </c:layout>
      <c:barChart>
        <c:barDir val="col"/>
        <c:grouping val="clustered"/>
        <c:varyColors val="0"/>
        <c:ser>
          <c:idx val="0"/>
          <c:order val="0"/>
          <c:tx>
            <c:v>Asian Fury Fund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Data!$A$13:$A$25</c:f>
              <c:numCache>
                <c:formatCode>mmm\-yy</c:formatCode>
                <c:ptCount val="13"/>
                <c:pt idx="0">
                  <c:v>43313</c:v>
                </c:pt>
                <c:pt idx="1">
                  <c:v>43344</c:v>
                </c:pt>
                <c:pt idx="2">
                  <c:v>43374</c:v>
                </c:pt>
                <c:pt idx="3">
                  <c:v>43405</c:v>
                </c:pt>
                <c:pt idx="4">
                  <c:v>43435</c:v>
                </c:pt>
                <c:pt idx="5">
                  <c:v>43466</c:v>
                </c:pt>
                <c:pt idx="6">
                  <c:v>43497</c:v>
                </c:pt>
                <c:pt idx="7">
                  <c:v>43525</c:v>
                </c:pt>
                <c:pt idx="8">
                  <c:v>43556</c:v>
                </c:pt>
                <c:pt idx="9">
                  <c:v>43586</c:v>
                </c:pt>
                <c:pt idx="10">
                  <c:v>43617</c:v>
                </c:pt>
                <c:pt idx="11">
                  <c:v>43647</c:v>
                </c:pt>
                <c:pt idx="12">
                  <c:v>43678</c:v>
                </c:pt>
              </c:numCache>
            </c:numRef>
          </c:cat>
          <c:val>
            <c:numRef>
              <c:f>Data!$B$13:$B$25</c:f>
              <c:numCache>
                <c:formatCode>0.00%</c:formatCode>
                <c:ptCount val="13"/>
                <c:pt idx="0">
                  <c:v>-4.7759999999999997E-2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B-4E64-A214-0BE98C421083}"/>
            </c:ext>
          </c:extLst>
        </c:ser>
        <c:ser>
          <c:idx val="1"/>
          <c:order val="1"/>
          <c:tx>
            <c:v>Fury Fund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Data!$A$13:$A$25</c:f>
              <c:numCache>
                <c:formatCode>mmm\-yy</c:formatCode>
                <c:ptCount val="13"/>
                <c:pt idx="0">
                  <c:v>43313</c:v>
                </c:pt>
                <c:pt idx="1">
                  <c:v>43344</c:v>
                </c:pt>
                <c:pt idx="2">
                  <c:v>43374</c:v>
                </c:pt>
                <c:pt idx="3">
                  <c:v>43405</c:v>
                </c:pt>
                <c:pt idx="4">
                  <c:v>43435</c:v>
                </c:pt>
                <c:pt idx="5">
                  <c:v>43466</c:v>
                </c:pt>
                <c:pt idx="6">
                  <c:v>43497</c:v>
                </c:pt>
                <c:pt idx="7">
                  <c:v>43525</c:v>
                </c:pt>
                <c:pt idx="8">
                  <c:v>43556</c:v>
                </c:pt>
                <c:pt idx="9">
                  <c:v>43586</c:v>
                </c:pt>
                <c:pt idx="10">
                  <c:v>43617</c:v>
                </c:pt>
                <c:pt idx="11">
                  <c:v>43647</c:v>
                </c:pt>
                <c:pt idx="12">
                  <c:v>43678</c:v>
                </c:pt>
              </c:numCache>
            </c:numRef>
          </c:cat>
          <c:val>
            <c:numRef>
              <c:f>Data!$C$13:$C$25</c:f>
              <c:numCache>
                <c:formatCode>0.00%</c:formatCode>
                <c:ptCount val="13"/>
                <c:pt idx="0">
                  <c:v>-4.4999999999999998E-2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1B-4E64-A214-0BE98C421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995208"/>
        <c:axId val="1077991272"/>
      </c:barChart>
      <c:dateAx>
        <c:axId val="10779952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991272"/>
        <c:crosses val="autoZero"/>
        <c:auto val="1"/>
        <c:lblOffset val="100"/>
        <c:baseTimeUnit val="months"/>
      </c:dateAx>
      <c:valAx>
        <c:axId val="107799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995208"/>
        <c:crosses val="autoZero"/>
        <c:crossBetween val="between"/>
        <c:majorUnit val="1.0000000000000002E-3"/>
        <c:minorUnit val="5.0000000000000012E-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338024860986334"/>
          <c:y val="0.5329509332166813"/>
          <c:w val="0.22131773796731782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7" Type="http://schemas.openxmlformats.org/officeDocument/2006/relationships/image" Target="../media/image5.sv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</xdr:colOff>
      <xdr:row>21</xdr:row>
      <xdr:rowOff>19050</xdr:rowOff>
    </xdr:from>
    <xdr:to>
      <xdr:col>14</xdr:col>
      <xdr:colOff>600074</xdr:colOff>
      <xdr:row>36</xdr:row>
      <xdr:rowOff>85725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B08C452-ADEF-433F-9D27-2E8EF76C9495}"/>
            </a:ext>
          </a:extLst>
        </xdr:cNvPr>
        <xdr:cNvSpPr txBox="1"/>
      </xdr:nvSpPr>
      <xdr:spPr>
        <a:xfrm>
          <a:off x="19048" y="4391025"/>
          <a:ext cx="8362951" cy="2924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/>
            <a:t>abcdefghijklmnopqurstwxyz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abcdefghijklmnopqurstwxyzabcdefghijklmnopqurstwxyzabcdefghijklmnopqurstwxyzabcdefghijklmnopqurstwxyzabcdefghijklmnopqurstwxyzabcdefghijklmnopqurstwxyzabcdefghijklmnopqurstwxyz</a:t>
          </a:r>
          <a:endParaRPr lang="en-AU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abcdefghijklmnopqurstwxyzabcdefghijklmnopqurstwxyzabcdefghijklmnopqurstwxyzabcdefghijklmnopqurstwxyzabcdefghijklmnopqurstwxyzabcdefghijklmnopqurstwxyzabcdefghijklmnopqurstwxyzabcdefghijklmnopqurstwxyz</a:t>
          </a:r>
          <a:endParaRPr lang="en-AU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abcdefghijklmnopqurstwxyzabcdefghijklmnopqurstwxyzabcdefghijklmnopqurstwxyzabcdefghijklmnopqurstwxyzabcdefghijklmnopqurstwxyzabcdefghijklmnopqurstwxyzabcdefghijklmnopqurstwxyzabcdefghijklmnopqurstwxyz</a:t>
          </a:r>
          <a:endParaRPr lang="en-AU">
            <a:effectLst/>
          </a:endParaRPr>
        </a:p>
        <a:p>
          <a:endParaRPr lang="en-AU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abcdefghijklmnopqurstwxyzabcdefghijklmnopqurstwxyzabcdefghijklmnopqurstwxyzabcdefghijklmnopqurstwxyzabcdefghijklmnopqurstwxyzabcdefghijklmnopqurstwxyzabcdefghijklmnopqurstwxyzabcdefghijklmnopqurstwxyz</a:t>
          </a:r>
          <a:endParaRPr lang="en-AU">
            <a:effectLst/>
          </a:endParaRPr>
        </a:p>
        <a:p>
          <a:endParaRPr lang="en-AU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abcdefghijklmnopqurstwxyzabcdefghijklmnopqurstwxyzabcdefghijklmnopqurstwxyzabcdefghijklmnopqurstwxyzabcdefghijklmnopqurstwxyzabcdefghijklmnopqurstwxyzabcdefghijklmnopqurstwxyzabcdefghijklmnopqurstwxyz</a:t>
          </a:r>
          <a:endParaRPr lang="en-AU">
            <a:effectLst/>
          </a:endParaRPr>
        </a:p>
        <a:p>
          <a:endParaRPr lang="en-AU" sz="1100"/>
        </a:p>
      </xdr:txBody>
    </xdr:sp>
    <xdr:clientData/>
  </xdr:twoCellAnchor>
  <xdr:twoCellAnchor>
    <xdr:from>
      <xdr:col>0</xdr:col>
      <xdr:colOff>9524</xdr:colOff>
      <xdr:row>38</xdr:row>
      <xdr:rowOff>0</xdr:rowOff>
    </xdr:from>
    <xdr:to>
      <xdr:col>15</xdr:col>
      <xdr:colOff>9524</xdr:colOff>
      <xdr:row>43</xdr:row>
      <xdr:rowOff>152400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8F7E1CB-EE51-4A5F-9329-E97CFA822781}"/>
            </a:ext>
          </a:extLst>
        </xdr:cNvPr>
        <xdr:cNvSpPr txBox="1"/>
      </xdr:nvSpPr>
      <xdr:spPr>
        <a:xfrm>
          <a:off x="9524" y="7715250"/>
          <a:ext cx="8391525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>
            <a:effectLst/>
          </a:endParaRPr>
        </a:p>
        <a:p>
          <a:endParaRPr lang="en-AU" sz="1100"/>
        </a:p>
      </xdr:txBody>
    </xdr:sp>
    <xdr:clientData/>
  </xdr:twoCellAnchor>
  <xdr:twoCellAnchor editAs="oneCell">
    <xdr:from>
      <xdr:col>22</xdr:col>
      <xdr:colOff>495300</xdr:colOff>
      <xdr:row>15</xdr:row>
      <xdr:rowOff>1</xdr:rowOff>
    </xdr:from>
    <xdr:to>
      <xdr:col>34</xdr:col>
      <xdr:colOff>581025</xdr:colOff>
      <xdr:row>17</xdr:row>
      <xdr:rowOff>114301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89DF0A-7566-48E6-9D90-B92332320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biLevel thresh="75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7229" b="95181" l="434" r="96444">
                      <a14:foregroundMark x1="520" y1="7229" x2="2342" y2="7229"/>
                      <a14:foregroundMark x1="12229" y1="10843" x2="11795" y2="7229"/>
                      <a14:foregroundMark x1="17259" y1="14458" x2="17259" y2="14458"/>
                      <a14:foregroundMark x1="26973" y1="22892" x2="26973" y2="22892"/>
                      <a14:foregroundMark x1="26453" y1="10843" x2="26713" y2="81928"/>
                      <a14:foregroundMark x1="35733" y1="8434" x2="35733" y2="8434"/>
                      <a14:foregroundMark x1="33131" y1="25301" x2="33304" y2="46988"/>
                      <a14:foregroundMark x1="33044" y1="15663" x2="33044" y2="8434"/>
                      <a14:foregroundMark x1="36774" y1="18072" x2="36253" y2="15663"/>
                      <a14:foregroundMark x1="32871" y1="69880" x2="32871" y2="81928"/>
                      <a14:foregroundMark x1="33565" y1="95181" x2="33565" y2="95181"/>
                      <a14:foregroundMark x1="43192" y1="14458" x2="43192" y2="14458"/>
                      <a14:foregroundMark x1="43192" y1="15663" x2="44493" y2="55422"/>
                      <a14:foregroundMark x1="40069" y1="95181" x2="40590" y2="80723"/>
                      <a14:foregroundMark x1="50737" y1="18072" x2="50997" y2="43373"/>
                      <a14:foregroundMark x1="54380" y1="28916" x2="53859" y2="36145"/>
                      <a14:foregroundMark x1="61405" y1="12048" x2="61058" y2="26506"/>
                      <a14:foregroundMark x1="69297" y1="15663" x2="70078" y2="30120"/>
                      <a14:foregroundMark x1="68517" y1="89157" x2="68517" y2="89157"/>
                      <a14:foregroundMark x1="73547" y1="18072" x2="73547" y2="18072"/>
                      <a14:foregroundMark x1="79098" y1="18072" x2="79098" y2="25301"/>
                      <a14:foregroundMark x1="82914" y1="89157" x2="82914" y2="89157"/>
                      <a14:foregroundMark x1="88031" y1="30120" x2="88031" y2="53012"/>
                      <a14:foregroundMark x1="96444" y1="18072" x2="95924" y2="33735"/>
                      <a14:foregroundMark x1="96010" y1="87952" x2="95663" y2="85542"/>
                      <a14:foregroundMark x1="9020" y1="32530" x2="10147" y2="44578"/>
                      <a14:foregroundMark x1="81787" y1="51807" x2="81787" y2="51807"/>
                    </a14:backgroundRemoval>
                  </a14:imgEffect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3154025" y="3467101"/>
          <a:ext cx="7400925" cy="533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10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B6D17CD-5477-44FD-914B-3860021CA648}"/>
            </a:ext>
            <a:ext uri="{147F2762-F138-4A5C-976F-8EAC2B608ADB}">
              <a16:predDERef xmlns:a16="http://schemas.microsoft.com/office/drawing/2014/main" pred="{0389DF0A-7566-48E6-9D90-B92332320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77275" cy="1914525"/>
        </a:xfrm>
        <a:prstGeom prst="rect">
          <a:avLst/>
        </a:prstGeom>
      </xdr:spPr>
    </xdr:pic>
    <xdr:clientData/>
  </xdr:twoCellAnchor>
  <xdr:twoCellAnchor editAs="oneCell">
    <xdr:from>
      <xdr:col>18</xdr:col>
      <xdr:colOff>425642</xdr:colOff>
      <xdr:row>3</xdr:row>
      <xdr:rowOff>95250</xdr:rowOff>
    </xdr:from>
    <xdr:to>
      <xdr:col>30</xdr:col>
      <xdr:colOff>123258</xdr:colOff>
      <xdr:row>6</xdr:row>
      <xdr:rowOff>28575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D4CC80A3-DC30-4292-B922-ED07713F08E6}"/>
            </a:ext>
            <a:ext uri="{147F2762-F138-4A5C-976F-8EAC2B608ADB}">
              <a16:predDERef xmlns:a16="http://schemas.microsoft.com/office/drawing/2014/main" pred="{0389DF0A-7566-48E6-9D90-B92332320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3614" b="93976" l="1388" r="98439">
                      <a14:foregroundMark x1="1474" y1="19277" x2="1388" y2="43373"/>
                      <a14:foregroundMark x1="1908" y1="10843" x2="2862" y2="6024"/>
                      <a14:foregroundMark x1="9280" y1="19277" x2="9193" y2="32530"/>
                      <a14:foregroundMark x1="17259" y1="22892" x2="17173" y2="34940"/>
                      <a14:foregroundMark x1="26713" y1="12048" x2="26713" y2="21687"/>
                      <a14:foregroundMark x1="26800" y1="33735" x2="26800" y2="28916"/>
                      <a14:foregroundMark x1="26713" y1="43373" x2="26713" y2="43373"/>
                      <a14:foregroundMark x1="26800" y1="54217" x2="26800" y2="54217"/>
                      <a14:foregroundMark x1="26713" y1="69880" x2="26713" y2="69880"/>
                      <a14:foregroundMark x1="26886" y1="87952" x2="26886" y2="81928"/>
                      <a14:foregroundMark x1="32958" y1="22892" x2="32958" y2="22892"/>
                      <a14:foregroundMark x1="32958" y1="24096" x2="32871" y2="66265"/>
                      <a14:foregroundMark x1="36687" y1="26506" x2="36427" y2="44578"/>
                      <a14:foregroundMark x1="43712" y1="26506" x2="44319" y2="50602"/>
                      <a14:foregroundMark x1="41717" y1="45783" x2="41023" y2="66265"/>
                      <a14:foregroundMark x1="50997" y1="19277" x2="50824" y2="49398"/>
                      <a14:foregroundMark x1="54033" y1="19277" x2="53773" y2="38554"/>
                      <a14:foregroundMark x1="61145" y1="10843" x2="61145" y2="44578"/>
                      <a14:foregroundMark x1="68690" y1="13253" x2="70078" y2="33735"/>
                      <a14:foregroundMark x1="73894" y1="7229" x2="73547" y2="22892"/>
                      <a14:foregroundMark x1="78751" y1="21687" x2="78664" y2="60241"/>
                      <a14:foregroundMark x1="87858" y1="13253" x2="87858" y2="51807"/>
                      <a14:foregroundMark x1="68430" y1="36145" x2="68343" y2="61446"/>
                      <a14:foregroundMark x1="68343" y1="61446" x2="68343" y2="61446"/>
                      <a14:foregroundMark x1="80225" y1="93976" x2="82047" y2="93976"/>
                      <a14:foregroundMark x1="82047" y1="93976" x2="82741" y2="93976"/>
                      <a14:foregroundMark x1="96010" y1="28916" x2="98439" y2="53012"/>
                      <a14:foregroundMark x1="16912" y1="12048" x2="16999" y2="34940"/>
                      <a14:foregroundMark x1="16479" y1="2410" x2="17606" y2="3614"/>
                      <a14:foregroundMark x1="12836" y1="24096" x2="12836" y2="26506"/>
                      <a14:foregroundMark x1="33218" y1="14458" x2="33131" y2="31325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0912667" y="666750"/>
          <a:ext cx="7012816" cy="504825"/>
        </a:xfrm>
        <a:prstGeom prst="rect">
          <a:avLst/>
        </a:prstGeom>
        <a:effectLst>
          <a:glow rad="127000">
            <a:schemeClr val="bg2"/>
          </a:glow>
        </a:effectLst>
      </xdr:spPr>
    </xdr:pic>
    <xdr:clientData/>
  </xdr:twoCellAnchor>
  <xdr:twoCellAnchor>
    <xdr:from>
      <xdr:col>0</xdr:col>
      <xdr:colOff>0</xdr:colOff>
      <xdr:row>45</xdr:row>
      <xdr:rowOff>4762</xdr:rowOff>
    </xdr:from>
    <xdr:to>
      <xdr:col>6</xdr:col>
      <xdr:colOff>323850</xdr:colOff>
      <xdr:row>54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49EF8A-D623-4159-B47F-7C97531FF2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400049</xdr:colOff>
      <xdr:row>2</xdr:row>
      <xdr:rowOff>161925</xdr:rowOff>
    </xdr:from>
    <xdr:to>
      <xdr:col>13</xdr:col>
      <xdr:colOff>151129</xdr:colOff>
      <xdr:row>6</xdr:row>
      <xdr:rowOff>133350</xdr:rowOff>
    </xdr:to>
    <xdr:pic>
      <xdr:nvPicPr>
        <xdr:cNvPr id="4" name="Graphic 3">
          <a:extLst>
            <a:ext uri="{FF2B5EF4-FFF2-40B4-BE49-F238E27FC236}">
              <a16:creationId xmlns:a16="http://schemas.microsoft.com/office/drawing/2014/main" id="{638CE5A5-B3A1-4529-BE64-1F21AC2AB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400049" y="542925"/>
          <a:ext cx="7285355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C713A-A679-48A3-BC8A-7DE04B56B42D}">
  <sheetPr>
    <pageSetUpPr fitToPage="1"/>
  </sheetPr>
  <dimension ref="A11:O64"/>
  <sheetViews>
    <sheetView tabSelected="1" topLeftCell="A28" workbookViewId="0">
      <selection activeCell="Q7" sqref="Q7"/>
    </sheetView>
  </sheetViews>
  <sheetFormatPr defaultRowHeight="15" x14ac:dyDescent="0.25"/>
  <cols>
    <col min="1" max="1" width="20.42578125" customWidth="1"/>
    <col min="2" max="14" width="7.7109375" customWidth="1"/>
  </cols>
  <sheetData>
    <row r="11" spans="1:15" ht="23.25" x14ac:dyDescent="0.25">
      <c r="C11" s="1" t="s">
        <v>0</v>
      </c>
    </row>
    <row r="13" spans="1:15" ht="23.25" x14ac:dyDescent="0.35">
      <c r="A13" s="2" t="s">
        <v>1</v>
      </c>
      <c r="K13" s="35" t="s">
        <v>60</v>
      </c>
    </row>
    <row r="14" spans="1:15" ht="45" x14ac:dyDescent="0.25">
      <c r="A14" s="33"/>
      <c r="B14" s="32" t="s">
        <v>2</v>
      </c>
      <c r="C14" s="10" t="s">
        <v>3</v>
      </c>
      <c r="K14" s="25" t="s">
        <v>4</v>
      </c>
      <c r="L14" s="30"/>
      <c r="M14" s="8"/>
      <c r="N14" s="9" t="s">
        <v>5</v>
      </c>
      <c r="O14" s="10" t="s">
        <v>6</v>
      </c>
    </row>
    <row r="15" spans="1:15" ht="17.100000000000001" customHeight="1" x14ac:dyDescent="0.25">
      <c r="A15" s="34" t="s">
        <v>59</v>
      </c>
      <c r="B15" s="38">
        <f>+Data!B13</f>
        <v>-4.7759999999999997E-2</v>
      </c>
      <c r="C15" s="38">
        <f>Data!B6</f>
        <v>-4.7759999999999997E-2</v>
      </c>
      <c r="K15" s="24" t="s">
        <v>63</v>
      </c>
      <c r="L15" s="24"/>
      <c r="M15" s="14"/>
      <c r="N15" s="11">
        <f>+Data!F4</f>
        <v>0.94</v>
      </c>
      <c r="O15" s="12">
        <f>+Data!G4</f>
        <v>14</v>
      </c>
    </row>
    <row r="16" spans="1:15" ht="17.100000000000001" customHeight="1" x14ac:dyDescent="0.25">
      <c r="A16" s="34" t="s">
        <v>8</v>
      </c>
      <c r="B16" s="39">
        <v>-4.4999999999999998E-2</v>
      </c>
      <c r="C16" s="39">
        <f>Data!C6</f>
        <v>-4.4999999999999998E-2</v>
      </c>
      <c r="K16" s="24" t="s">
        <v>64</v>
      </c>
      <c r="L16" s="24"/>
      <c r="M16" s="14"/>
      <c r="N16" s="11">
        <f>+Data!F5</f>
        <v>0.86</v>
      </c>
      <c r="O16" s="12">
        <f>+Data!G5</f>
        <v>15</v>
      </c>
    </row>
    <row r="17" spans="1:15" ht="17.100000000000001" customHeight="1" x14ac:dyDescent="0.25">
      <c r="A17" s="13" t="s">
        <v>57</v>
      </c>
      <c r="K17" s="24" t="s">
        <v>65</v>
      </c>
      <c r="L17" s="24"/>
      <c r="M17" s="14"/>
      <c r="N17" s="11">
        <v>0.08</v>
      </c>
      <c r="O17" s="40">
        <v>4</v>
      </c>
    </row>
    <row r="18" spans="1:15" x14ac:dyDescent="0.25">
      <c r="A18" s="13" t="s">
        <v>58</v>
      </c>
      <c r="K18" s="24"/>
      <c r="L18" s="24" t="s">
        <v>10</v>
      </c>
      <c r="M18" s="14"/>
      <c r="N18" s="11">
        <f>+Data!F7</f>
        <v>0</v>
      </c>
    </row>
    <row r="19" spans="1:15" x14ac:dyDescent="0.25">
      <c r="A19" s="13" t="s">
        <v>56</v>
      </c>
    </row>
    <row r="21" spans="1:15" ht="23.25" x14ac:dyDescent="0.25">
      <c r="A21" s="2" t="s">
        <v>11</v>
      </c>
    </row>
    <row r="38" spans="1:15" ht="23.25" x14ac:dyDescent="0.25">
      <c r="A38" s="2" t="s">
        <v>12</v>
      </c>
    </row>
    <row r="46" spans="1:15" ht="24" customHeight="1" thickBot="1" x14ac:dyDescent="0.35">
      <c r="H46" s="7"/>
      <c r="I46" s="16" t="s">
        <v>13</v>
      </c>
      <c r="J46" s="7"/>
      <c r="K46" s="7"/>
      <c r="L46" s="7"/>
      <c r="M46" s="7"/>
      <c r="N46" s="7"/>
      <c r="O46" s="7"/>
    </row>
    <row r="47" spans="1:15" ht="24" customHeight="1" thickTop="1" thickBot="1" x14ac:dyDescent="0.3">
      <c r="H47" s="17" t="s">
        <v>14</v>
      </c>
      <c r="I47" s="17"/>
      <c r="J47" s="17"/>
      <c r="K47" s="41"/>
      <c r="L47" s="19" t="s">
        <v>15</v>
      </c>
      <c r="M47" s="18"/>
      <c r="N47" s="18"/>
      <c r="O47" s="18"/>
    </row>
    <row r="48" spans="1:15" ht="24" customHeight="1" thickTop="1" thickBot="1" x14ac:dyDescent="0.3">
      <c r="H48" s="17" t="s">
        <v>16</v>
      </c>
      <c r="I48" s="17"/>
      <c r="J48" s="17"/>
      <c r="K48" s="17"/>
      <c r="L48" s="20" t="s">
        <v>17</v>
      </c>
      <c r="M48" s="18"/>
      <c r="N48" s="18"/>
      <c r="O48" s="18"/>
    </row>
    <row r="49" spans="1:15" ht="24" customHeight="1" thickTop="1" thickBot="1" x14ac:dyDescent="0.3">
      <c r="H49" s="17" t="s">
        <v>18</v>
      </c>
      <c r="I49" s="17"/>
      <c r="J49" s="17"/>
      <c r="K49" s="17"/>
      <c r="L49" s="21" t="s">
        <v>19</v>
      </c>
      <c r="M49" s="18"/>
      <c r="N49" s="18"/>
      <c r="O49" s="18"/>
    </row>
    <row r="50" spans="1:15" ht="24" customHeight="1" thickTop="1" thickBot="1" x14ac:dyDescent="0.3">
      <c r="H50" s="17" t="s">
        <v>20</v>
      </c>
      <c r="I50" s="17"/>
      <c r="J50" s="17"/>
      <c r="K50" s="17"/>
      <c r="L50" s="22">
        <v>1.4999999999999999E-2</v>
      </c>
      <c r="M50" s="18"/>
      <c r="N50" s="18"/>
      <c r="O50" s="18"/>
    </row>
    <row r="51" spans="1:15" ht="24" customHeight="1" thickTop="1" thickBot="1" x14ac:dyDescent="0.3">
      <c r="H51" s="17" t="s">
        <v>21</v>
      </c>
      <c r="I51" s="17"/>
      <c r="J51" s="17"/>
      <c r="K51" s="17"/>
      <c r="L51" s="19" t="s">
        <v>22</v>
      </c>
      <c r="M51" s="18"/>
      <c r="N51" s="18"/>
      <c r="O51" s="18"/>
    </row>
    <row r="52" spans="1:15" ht="24" customHeight="1" thickTop="1" thickBot="1" x14ac:dyDescent="0.3">
      <c r="H52" s="17" t="s">
        <v>23</v>
      </c>
      <c r="I52" s="17"/>
      <c r="J52" s="17"/>
      <c r="K52" s="17"/>
      <c r="L52" s="19" t="s">
        <v>24</v>
      </c>
      <c r="M52" s="18"/>
      <c r="N52" s="18"/>
      <c r="O52" s="18"/>
    </row>
    <row r="53" spans="1:15" ht="24" customHeight="1" thickTop="1" thickBot="1" x14ac:dyDescent="0.3">
      <c r="H53" s="17" t="s">
        <v>25</v>
      </c>
      <c r="I53" s="17"/>
      <c r="J53" s="17"/>
      <c r="K53" s="17"/>
      <c r="L53" s="19" t="s">
        <v>26</v>
      </c>
      <c r="M53" s="18"/>
      <c r="N53" s="18"/>
      <c r="O53" s="18"/>
    </row>
    <row r="54" spans="1:15" ht="24" customHeight="1" thickTop="1" x14ac:dyDescent="0.25">
      <c r="H54" s="7" t="s">
        <v>27</v>
      </c>
      <c r="I54" s="7"/>
      <c r="J54" s="7"/>
      <c r="K54" s="42"/>
      <c r="L54" s="23" t="s">
        <v>28</v>
      </c>
      <c r="M54" s="15"/>
      <c r="N54" s="15"/>
      <c r="O54" s="15"/>
    </row>
    <row r="56" spans="1:15" ht="18.75" x14ac:dyDescent="0.3">
      <c r="E56" s="28" t="s">
        <v>29</v>
      </c>
    </row>
    <row r="57" spans="1:15" ht="15.75" thickBot="1" x14ac:dyDescent="0.3"/>
    <row r="58" spans="1:15" ht="15.75" thickBot="1" x14ac:dyDescent="0.3">
      <c r="B58" s="27" t="s">
        <v>30</v>
      </c>
      <c r="C58" s="27" t="s">
        <v>31</v>
      </c>
      <c r="D58" s="27" t="s">
        <v>32</v>
      </c>
      <c r="E58" s="27" t="s">
        <v>33</v>
      </c>
      <c r="F58" s="27" t="s">
        <v>34</v>
      </c>
      <c r="G58" s="27" t="s">
        <v>35</v>
      </c>
      <c r="H58" s="27" t="s">
        <v>36</v>
      </c>
      <c r="I58" s="27" t="s">
        <v>37</v>
      </c>
      <c r="J58" s="27" t="s">
        <v>38</v>
      </c>
      <c r="K58" s="27" t="s">
        <v>39</v>
      </c>
      <c r="L58" s="27" t="s">
        <v>40</v>
      </c>
      <c r="M58" s="27" t="s">
        <v>41</v>
      </c>
      <c r="N58" s="27" t="s">
        <v>42</v>
      </c>
    </row>
    <row r="59" spans="1:15" ht="15.75" thickBot="1" x14ac:dyDescent="0.3">
      <c r="A59" s="26" t="s">
        <v>67</v>
      </c>
      <c r="B59" s="29">
        <f>+Data!B13</f>
        <v>-4.7759999999999997E-2</v>
      </c>
      <c r="C59" s="27" t="s">
        <v>43</v>
      </c>
      <c r="D59" s="27" t="s">
        <v>43</v>
      </c>
      <c r="E59" s="27" t="s">
        <v>43</v>
      </c>
      <c r="F59" s="27" t="s">
        <v>43</v>
      </c>
      <c r="G59" s="27" t="s">
        <v>43</v>
      </c>
      <c r="H59" s="27" t="s">
        <v>43</v>
      </c>
      <c r="I59" s="27" t="s">
        <v>43</v>
      </c>
      <c r="J59" s="27" t="s">
        <v>43</v>
      </c>
      <c r="K59" s="27" t="s">
        <v>43</v>
      </c>
      <c r="L59" s="27" t="s">
        <v>43</v>
      </c>
      <c r="M59" s="27" t="s">
        <v>43</v>
      </c>
      <c r="N59" s="29">
        <f>SUM(B59:M59)</f>
        <v>-4.7759999999999997E-2</v>
      </c>
    </row>
    <row r="60" spans="1:15" ht="15.75" thickBot="1" x14ac:dyDescent="0.3">
      <c r="A60" s="26" t="s">
        <v>68</v>
      </c>
      <c r="B60" s="29">
        <f>+Data!C13</f>
        <v>-4.4999999999999998E-2</v>
      </c>
      <c r="C60" s="27" t="s">
        <v>43</v>
      </c>
      <c r="D60" s="27" t="s">
        <v>43</v>
      </c>
      <c r="E60" s="27" t="s">
        <v>43</v>
      </c>
      <c r="F60" s="27" t="s">
        <v>43</v>
      </c>
      <c r="G60" s="27" t="s">
        <v>43</v>
      </c>
      <c r="H60" s="27" t="s">
        <v>43</v>
      </c>
      <c r="I60" s="27" t="s">
        <v>43</v>
      </c>
      <c r="J60" s="27" t="s">
        <v>43</v>
      </c>
      <c r="K60" s="27" t="s">
        <v>43</v>
      </c>
      <c r="L60" s="27" t="s">
        <v>43</v>
      </c>
      <c r="M60" s="27" t="s">
        <v>43</v>
      </c>
      <c r="N60" s="29">
        <f>SUM(B60:M60)</f>
        <v>-4.4999999999999998E-2</v>
      </c>
    </row>
    <row r="61" spans="1:15" x14ac:dyDescent="0.25">
      <c r="A61" s="31" t="s">
        <v>44</v>
      </c>
    </row>
    <row r="62" spans="1:15" x14ac:dyDescent="0.25">
      <c r="A62" s="31" t="s">
        <v>45</v>
      </c>
    </row>
    <row r="63" spans="1:15" x14ac:dyDescent="0.25">
      <c r="A63" s="31" t="s">
        <v>46</v>
      </c>
    </row>
    <row r="64" spans="1:15" x14ac:dyDescent="0.25">
      <c r="A64" s="31" t="s">
        <v>47</v>
      </c>
    </row>
  </sheetData>
  <pageMargins left="0.62992125984251968" right="0.23622047244094491" top="0.39370078740157483" bottom="0.19685039370078741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D13EA-FDFF-4C37-A483-CCA85B9EBE12}">
  <dimension ref="A2:G27"/>
  <sheetViews>
    <sheetView workbookViewId="0">
      <selection activeCell="I13" sqref="I13"/>
    </sheetView>
  </sheetViews>
  <sheetFormatPr defaultRowHeight="15" x14ac:dyDescent="0.25"/>
  <cols>
    <col min="1" max="1" width="16.85546875" customWidth="1"/>
    <col min="2" max="2" width="15.140625" customWidth="1"/>
    <col min="3" max="3" width="12.85546875" customWidth="1"/>
    <col min="5" max="5" width="16.42578125" customWidth="1"/>
    <col min="6" max="6" width="9.85546875" bestFit="1" customWidth="1"/>
  </cols>
  <sheetData>
    <row r="2" spans="1:7" x14ac:dyDescent="0.25">
      <c r="A2" t="s">
        <v>1</v>
      </c>
      <c r="E2" t="s">
        <v>48</v>
      </c>
      <c r="F2" s="3">
        <v>43343</v>
      </c>
    </row>
    <row r="3" spans="1:7" x14ac:dyDescent="0.25">
      <c r="B3" t="s">
        <v>62</v>
      </c>
      <c r="C3" t="s">
        <v>61</v>
      </c>
      <c r="F3" t="s">
        <v>49</v>
      </c>
      <c r="G3" t="s">
        <v>50</v>
      </c>
    </row>
    <row r="4" spans="1:7" x14ac:dyDescent="0.25">
      <c r="A4" s="4" t="s">
        <v>51</v>
      </c>
      <c r="B4" s="6">
        <f>+B13</f>
        <v>-4.7759999999999997E-2</v>
      </c>
      <c r="C4" s="6">
        <f>C13</f>
        <v>-4.4999999999999998E-2</v>
      </c>
      <c r="E4" t="s">
        <v>7</v>
      </c>
      <c r="F4" s="5">
        <v>0.94</v>
      </c>
      <c r="G4">
        <v>14</v>
      </c>
    </row>
    <row r="5" spans="1:7" x14ac:dyDescent="0.25">
      <c r="A5" t="s">
        <v>52</v>
      </c>
      <c r="B5" s="37" t="s">
        <v>53</v>
      </c>
      <c r="C5" s="37" t="s">
        <v>53</v>
      </c>
      <c r="E5" t="s">
        <v>9</v>
      </c>
      <c r="F5" s="5">
        <v>0.86</v>
      </c>
      <c r="G5">
        <v>15</v>
      </c>
    </row>
    <row r="6" spans="1:7" x14ac:dyDescent="0.25">
      <c r="A6" t="s">
        <v>3</v>
      </c>
      <c r="B6" s="6">
        <f>SUM(B13:B17)</f>
        <v>-4.7759999999999997E-2</v>
      </c>
      <c r="C6" s="6">
        <f>SUM(C13:C17)</f>
        <v>-4.4999999999999998E-2</v>
      </c>
      <c r="E6" t="s">
        <v>66</v>
      </c>
      <c r="F6" s="5">
        <v>0.08</v>
      </c>
      <c r="G6">
        <v>4</v>
      </c>
    </row>
    <row r="7" spans="1:7" x14ac:dyDescent="0.25">
      <c r="E7" t="s">
        <v>54</v>
      </c>
      <c r="F7" s="5">
        <v>0</v>
      </c>
    </row>
    <row r="10" spans="1:7" x14ac:dyDescent="0.25">
      <c r="B10" s="37" t="s">
        <v>62</v>
      </c>
      <c r="C10" s="37" t="s">
        <v>61</v>
      </c>
      <c r="E10" t="s">
        <v>55</v>
      </c>
    </row>
    <row r="13" spans="1:7" x14ac:dyDescent="0.25">
      <c r="A13" s="4">
        <v>43313</v>
      </c>
      <c r="B13" s="36">
        <v>-4.7759999999999997E-2</v>
      </c>
      <c r="C13" s="36">
        <v>-4.4999999999999998E-2</v>
      </c>
      <c r="E13" s="6">
        <v>-9.7999999999999997E-3</v>
      </c>
    </row>
    <row r="14" spans="1:7" x14ac:dyDescent="0.25">
      <c r="A14" s="4">
        <v>43344</v>
      </c>
      <c r="B14" s="6"/>
      <c r="C14" s="6"/>
    </row>
    <row r="15" spans="1:7" x14ac:dyDescent="0.25">
      <c r="A15" s="4">
        <v>43374</v>
      </c>
      <c r="B15" s="6"/>
      <c r="C15" s="6"/>
      <c r="D15" s="6"/>
    </row>
    <row r="16" spans="1:7" x14ac:dyDescent="0.25">
      <c r="A16" s="4">
        <v>43405</v>
      </c>
      <c r="B16" s="6"/>
      <c r="C16" s="6"/>
      <c r="D16" s="6"/>
    </row>
    <row r="17" spans="1:4" x14ac:dyDescent="0.25">
      <c r="A17" s="4">
        <v>43435</v>
      </c>
      <c r="B17" s="6"/>
      <c r="C17" s="6"/>
      <c r="D17" s="6"/>
    </row>
    <row r="18" spans="1:4" x14ac:dyDescent="0.25">
      <c r="A18" s="4">
        <v>43466</v>
      </c>
      <c r="B18" s="6"/>
      <c r="C18" s="6"/>
      <c r="D18" s="6"/>
    </row>
    <row r="19" spans="1:4" x14ac:dyDescent="0.25">
      <c r="A19" s="4">
        <v>43497</v>
      </c>
      <c r="B19" s="6"/>
      <c r="C19" s="6"/>
      <c r="D19" s="6"/>
    </row>
    <row r="20" spans="1:4" x14ac:dyDescent="0.25">
      <c r="A20" s="4">
        <v>43525</v>
      </c>
      <c r="B20" s="6"/>
      <c r="C20" s="6"/>
      <c r="D20" s="6"/>
    </row>
    <row r="21" spans="1:4" x14ac:dyDescent="0.25">
      <c r="A21" s="4">
        <v>43556</v>
      </c>
      <c r="B21" s="6"/>
      <c r="C21" s="6"/>
      <c r="D21" s="6"/>
    </row>
    <row r="22" spans="1:4" x14ac:dyDescent="0.25">
      <c r="A22" s="4">
        <v>43586</v>
      </c>
      <c r="B22" s="6"/>
      <c r="C22" s="6"/>
      <c r="D22" s="6"/>
    </row>
    <row r="23" spans="1:4" x14ac:dyDescent="0.25">
      <c r="A23" s="4">
        <v>43617</v>
      </c>
      <c r="B23" s="6"/>
      <c r="C23" s="6"/>
      <c r="D23" s="6"/>
    </row>
    <row r="24" spans="1:4" x14ac:dyDescent="0.25">
      <c r="A24" s="4">
        <v>43647</v>
      </c>
      <c r="B24" s="6"/>
      <c r="C24" s="6"/>
      <c r="D24" s="6"/>
    </row>
    <row r="25" spans="1:4" x14ac:dyDescent="0.25">
      <c r="A25" s="4">
        <v>43678</v>
      </c>
      <c r="B25" s="6"/>
      <c r="C25" s="6"/>
      <c r="D25" s="6"/>
    </row>
    <row r="26" spans="1:4" x14ac:dyDescent="0.25">
      <c r="D26" s="6"/>
    </row>
    <row r="27" spans="1:4" x14ac:dyDescent="0.25">
      <c r="D2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</vt:lpstr>
      <vt:lpstr>Data</vt:lpstr>
      <vt:lpstr>Report!Print_Area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Gray</dc:creator>
  <cp:keywords/>
  <dc:description/>
  <cp:lastModifiedBy>David Gray</cp:lastModifiedBy>
  <cp:revision/>
  <cp:lastPrinted>2018-09-11T07:42:59Z</cp:lastPrinted>
  <dcterms:created xsi:type="dcterms:W3CDTF">2018-08-28T05:52:26Z</dcterms:created>
  <dcterms:modified xsi:type="dcterms:W3CDTF">2018-09-12T00:24:50Z</dcterms:modified>
  <cp:category/>
  <cp:contentStatus/>
</cp:coreProperties>
</file>